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4915" windowHeight="120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7" i="1"/>
  <c r="F27" s="1"/>
  <c r="D27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</calcChain>
</file>

<file path=xl/sharedStrings.xml><?xml version="1.0" encoding="utf-8"?>
<sst xmlns="http://schemas.openxmlformats.org/spreadsheetml/2006/main" count="65" uniqueCount="61">
  <si>
    <t>Part</t>
  </si>
  <si>
    <t>Size/Description</t>
  </si>
  <si>
    <t>Grams</t>
  </si>
  <si>
    <t>Oz</t>
  </si>
  <si>
    <t>Lbs</t>
  </si>
  <si>
    <t>Comment</t>
  </si>
  <si>
    <t>bottom bracket</t>
  </si>
  <si>
    <t>FSA Mega EXO</t>
  </si>
  <si>
    <t>brake/Shifter</t>
  </si>
  <si>
    <t>Shimano Ultegra</t>
  </si>
  <si>
    <t>brakes, front caliper</t>
  </si>
  <si>
    <t>Shimano Dura Ace</t>
  </si>
  <si>
    <t>brakes, rear caliper</t>
  </si>
  <si>
    <t>cassette</t>
  </si>
  <si>
    <t>SRAM Red 11/31, 11 speed</t>
  </si>
  <si>
    <t>chain</t>
  </si>
  <si>
    <t>Shimano Ultegra, 11 speed</t>
  </si>
  <si>
    <t>clamp,seat post</t>
  </si>
  <si>
    <t>LiteSpeed, 27.2 mm</t>
  </si>
  <si>
    <t>crank set</t>
  </si>
  <si>
    <t>FSA Compact carbon, SLK, 110 BCD, 172.5 mm arm length, 50/34 chain rings</t>
  </si>
  <si>
    <t>derailleur, front</t>
  </si>
  <si>
    <t>Shimano Ultegra, clamp on</t>
  </si>
  <si>
    <t>derailleur,rear</t>
  </si>
  <si>
    <t>fork</t>
  </si>
  <si>
    <t>Richey, WSC carbon</t>
  </si>
  <si>
    <t>Frame</t>
  </si>
  <si>
    <t>LiteSpeed, Arenburg, 51 cm, Titanium, classic geometry</t>
  </si>
  <si>
    <t>handlebar tape</t>
  </si>
  <si>
    <t>Performance, yellow</t>
  </si>
  <si>
    <t>handlebars</t>
  </si>
  <si>
    <t>Easton EC-90 Aero,compact, 42cm, 31mm dia., drop/reach=130/75mm, carbon</t>
  </si>
  <si>
    <t>headset</t>
  </si>
  <si>
    <t>Cane Creek, integrated</t>
  </si>
  <si>
    <t>Headset spacers</t>
  </si>
  <si>
    <t>carbon, 1 1/8"</t>
  </si>
  <si>
    <t>saddle</t>
  </si>
  <si>
    <t>Selle San Marco, yellow, ti rails</t>
  </si>
  <si>
    <t>Skrews</t>
  </si>
  <si>
    <t>seat post</t>
  </si>
  <si>
    <t xml:space="preserve">Alien,27.2mm dia. X 250mm length, carbon </t>
  </si>
  <si>
    <t>Stem</t>
  </si>
  <si>
    <t>Origin 8, 100mm x 1.125" x 31.8mm clamp dia. 10 degree rise</t>
  </si>
  <si>
    <t>tires</t>
  </si>
  <si>
    <t>Serfas  700x23c, yellow strip, kevlar folding</t>
  </si>
  <si>
    <t>tubes</t>
  </si>
  <si>
    <t>Wheel, front</t>
  </si>
  <si>
    <t>Mavic Ksyrium SL, SSC</t>
  </si>
  <si>
    <t>Wheel, rear</t>
  </si>
  <si>
    <t>Totals=</t>
  </si>
  <si>
    <t>Notes:</t>
  </si>
  <si>
    <t>Bike serial #=6892151. I think the frame is a 2002 vintage.</t>
  </si>
  <si>
    <t>Bike frame: Although the serial number reveals that this frame was built to be a</t>
  </si>
  <si>
    <t>51 cm bike, the measurement from the top of the seat tube to the bottom bracket</t>
  </si>
  <si>
    <t>center is 53 cm. Just saying that the bike has a larger fit than bikes with a</t>
  </si>
  <si>
    <t>slopping top tube.</t>
  </si>
  <si>
    <t>The measured weight without pedals &amp; accessories using my bathroom scale is 16.0 lbs.</t>
  </si>
  <si>
    <t>When I 1st built the bike, I weighed each component, but as the years passed</t>
  </si>
  <si>
    <t>and components changed the individual component weights didn't get updated. As</t>
  </si>
  <si>
    <t>a result, some of the component weights may be less than accurate and some</t>
  </si>
  <si>
    <t>never got weighed, thus the blank entrys.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</si>
</sst>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4" fontId="3" fillId="0" borderId="0" xfId="1" applyFon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44" fontId="3" fillId="0" borderId="1" xfId="1" applyFont="1" applyBorder="1" applyAlignment="1">
      <alignment horizontal="center"/>
    </xf>
    <xf numFmtId="44" fontId="0" fillId="0" borderId="0" xfId="1" applyFont="1" applyAlignment="1">
      <alignment horizontal="right"/>
    </xf>
    <xf numFmtId="2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tabSelected="1" workbookViewId="0">
      <selection activeCell="A41" sqref="A41"/>
    </sheetView>
  </sheetViews>
  <sheetFormatPr defaultRowHeight="15"/>
  <cols>
    <col min="1" max="1" width="27.7109375" customWidth="1"/>
    <col min="2" max="2" width="3.42578125" customWidth="1"/>
    <col min="3" max="3" width="75.28515625" customWidth="1"/>
    <col min="7" max="7" width="18.140625" customWidth="1"/>
  </cols>
  <sheetData>
    <row r="1" spans="1:7">
      <c r="A1" s="1" t="s">
        <v>0</v>
      </c>
      <c r="B1" s="2"/>
      <c r="C1" s="1" t="s">
        <v>1</v>
      </c>
      <c r="D1" s="2" t="s">
        <v>2</v>
      </c>
      <c r="E1" s="2" t="s">
        <v>3</v>
      </c>
      <c r="F1" s="2" t="s">
        <v>4</v>
      </c>
      <c r="G1" s="1" t="s">
        <v>5</v>
      </c>
    </row>
    <row r="2" spans="1:7">
      <c r="A2" t="s">
        <v>6</v>
      </c>
      <c r="B2" s="3"/>
      <c r="C2" s="4" t="s">
        <v>7</v>
      </c>
      <c r="D2" s="5">
        <v>174</v>
      </c>
      <c r="E2" s="6">
        <f>D2/28.349527</f>
        <v>6.1376685402899316</v>
      </c>
      <c r="F2" s="7"/>
    </row>
    <row r="3" spans="1:7">
      <c r="A3" t="s">
        <v>8</v>
      </c>
      <c r="B3" s="3"/>
      <c r="C3" s="4" t="s">
        <v>9</v>
      </c>
      <c r="D3" s="5"/>
      <c r="E3" s="6">
        <f>D3/28.349527</f>
        <v>0</v>
      </c>
      <c r="F3" s="7"/>
    </row>
    <row r="4" spans="1:7">
      <c r="A4" t="s">
        <v>10</v>
      </c>
      <c r="B4" s="3"/>
      <c r="C4" s="4" t="s">
        <v>11</v>
      </c>
      <c r="D4" s="6">
        <v>193</v>
      </c>
      <c r="E4" s="6">
        <f>D4/28.349527</f>
        <v>6.8078737257238897</v>
      </c>
      <c r="F4" s="7"/>
    </row>
    <row r="5" spans="1:7">
      <c r="A5" t="s">
        <v>12</v>
      </c>
      <c r="B5" s="3"/>
      <c r="C5" s="4" t="s">
        <v>11</v>
      </c>
      <c r="D5" s="6">
        <v>159</v>
      </c>
      <c r="E5" s="6">
        <f>D5/28.349527</f>
        <v>5.6085591833683859</v>
      </c>
      <c r="F5" s="7"/>
    </row>
    <row r="6" spans="1:7">
      <c r="A6" t="s">
        <v>13</v>
      </c>
      <c r="B6" s="3"/>
      <c r="C6" s="4" t="s">
        <v>14</v>
      </c>
      <c r="D6" s="5"/>
      <c r="E6" s="6">
        <f>D6/28.349527</f>
        <v>0</v>
      </c>
      <c r="F6" s="7"/>
    </row>
    <row r="7" spans="1:7">
      <c r="A7" t="s">
        <v>15</v>
      </c>
      <c r="B7" s="3"/>
      <c r="C7" s="4" t="s">
        <v>16</v>
      </c>
      <c r="D7" s="6">
        <v>276</v>
      </c>
      <c r="E7" s="6">
        <f>D7/28.349527</f>
        <v>9.7356121673564431</v>
      </c>
      <c r="F7" s="7"/>
    </row>
    <row r="8" spans="1:7">
      <c r="A8" t="s">
        <v>17</v>
      </c>
      <c r="B8" s="3"/>
      <c r="C8" s="4" t="s">
        <v>18</v>
      </c>
      <c r="D8" s="6">
        <v>24</v>
      </c>
      <c r="E8" s="6">
        <f>D8/28.349527</f>
        <v>0.84657497107447333</v>
      </c>
      <c r="F8" s="7"/>
    </row>
    <row r="9" spans="1:7">
      <c r="A9" t="s">
        <v>19</v>
      </c>
      <c r="B9" s="3"/>
      <c r="C9" s="4" t="s">
        <v>20</v>
      </c>
      <c r="D9" s="6">
        <v>550</v>
      </c>
      <c r="E9" s="6">
        <f>D9/28.349527</f>
        <v>19.40067642045668</v>
      </c>
      <c r="F9" s="7"/>
    </row>
    <row r="10" spans="1:7">
      <c r="A10" t="s">
        <v>21</v>
      </c>
      <c r="B10" s="5"/>
      <c r="C10" s="4" t="s">
        <v>22</v>
      </c>
      <c r="D10" s="5"/>
      <c r="E10" s="6">
        <f>D10/28.349527</f>
        <v>0</v>
      </c>
      <c r="F10" s="7"/>
    </row>
    <row r="11" spans="1:7">
      <c r="A11" t="s">
        <v>23</v>
      </c>
      <c r="B11" s="3"/>
      <c r="C11" s="4" t="s">
        <v>16</v>
      </c>
      <c r="D11" s="5"/>
      <c r="E11" s="6">
        <f>D11/28.349527</f>
        <v>0</v>
      </c>
      <c r="F11" s="7"/>
    </row>
    <row r="12" spans="1:7">
      <c r="A12" t="s">
        <v>24</v>
      </c>
      <c r="B12" s="5"/>
      <c r="C12" s="4" t="s">
        <v>25</v>
      </c>
      <c r="D12" s="5">
        <v>349</v>
      </c>
      <c r="E12" s="6">
        <f>D12/28.349527</f>
        <v>12.310611037707966</v>
      </c>
      <c r="F12" s="7"/>
    </row>
    <row r="13" spans="1:7">
      <c r="A13" t="s">
        <v>26</v>
      </c>
      <c r="B13" s="5"/>
      <c r="C13" s="4" t="s">
        <v>27</v>
      </c>
      <c r="D13" s="5">
        <v>1488</v>
      </c>
      <c r="E13" s="6">
        <f>D13/28.349527</f>
        <v>52.487648206617351</v>
      </c>
      <c r="F13" s="7"/>
    </row>
    <row r="14" spans="1:7">
      <c r="A14" t="s">
        <v>28</v>
      </c>
      <c r="B14" s="3"/>
      <c r="C14" t="s">
        <v>29</v>
      </c>
      <c r="D14" s="5">
        <v>54</v>
      </c>
      <c r="E14" s="6">
        <f>D14/28.349527</f>
        <v>1.9047936849175651</v>
      </c>
      <c r="F14" s="7"/>
    </row>
    <row r="15" spans="1:7">
      <c r="A15" t="s">
        <v>30</v>
      </c>
      <c r="B15" s="3"/>
      <c r="C15" s="4" t="s">
        <v>31</v>
      </c>
      <c r="D15" s="5">
        <v>231</v>
      </c>
      <c r="E15" s="6">
        <f>D15/28.349527</f>
        <v>8.1482840965918069</v>
      </c>
      <c r="F15" s="7"/>
    </row>
    <row r="16" spans="1:7">
      <c r="A16" t="s">
        <v>32</v>
      </c>
      <c r="B16" s="5"/>
      <c r="C16" s="4" t="s">
        <v>33</v>
      </c>
      <c r="D16" s="5"/>
      <c r="E16" s="6">
        <f>D16/28.349527</f>
        <v>0</v>
      </c>
      <c r="F16" s="7"/>
    </row>
    <row r="17" spans="1:6">
      <c r="A17" t="s">
        <v>34</v>
      </c>
      <c r="B17" s="5"/>
      <c r="C17" t="s">
        <v>35</v>
      </c>
      <c r="D17" s="5">
        <v>12</v>
      </c>
      <c r="E17" s="6">
        <f>D17/28.349527</f>
        <v>0.42328748553723666</v>
      </c>
      <c r="F17" s="7"/>
    </row>
    <row r="18" spans="1:6">
      <c r="A18" t="s">
        <v>36</v>
      </c>
      <c r="B18" s="5"/>
      <c r="C18" s="4" t="s">
        <v>37</v>
      </c>
      <c r="D18" s="5">
        <v>170</v>
      </c>
      <c r="E18" s="6">
        <f>D18/28.349527</f>
        <v>5.9965727117775192</v>
      </c>
      <c r="F18" s="7"/>
    </row>
    <row r="19" spans="1:6">
      <c r="A19" t="s">
        <v>38</v>
      </c>
      <c r="B19" s="3"/>
      <c r="C19" s="4" t="s">
        <v>11</v>
      </c>
      <c r="D19" s="5">
        <v>118</v>
      </c>
      <c r="E19" s="6">
        <f>D19/28.349527</f>
        <v>4.1623269411161603</v>
      </c>
      <c r="F19" s="7"/>
    </row>
    <row r="20" spans="1:6">
      <c r="A20" t="s">
        <v>39</v>
      </c>
      <c r="B20" s="5"/>
      <c r="C20" t="s">
        <v>40</v>
      </c>
      <c r="D20" s="5">
        <v>153</v>
      </c>
      <c r="E20" s="6">
        <f>D20/28.349527</f>
        <v>5.3969154405997672</v>
      </c>
      <c r="F20" s="7"/>
    </row>
    <row r="21" spans="1:6">
      <c r="A21" t="s">
        <v>41</v>
      </c>
      <c r="B21" s="5"/>
      <c r="C21" t="s">
        <v>42</v>
      </c>
      <c r="D21" s="3">
        <v>120</v>
      </c>
      <c r="E21" s="6">
        <f>D21/28.349527</f>
        <v>4.2328748553723665</v>
      </c>
      <c r="F21" s="7"/>
    </row>
    <row r="22" spans="1:6">
      <c r="A22" t="s">
        <v>43</v>
      </c>
      <c r="B22" s="3"/>
      <c r="C22" t="s">
        <v>44</v>
      </c>
      <c r="D22" s="5">
        <v>425</v>
      </c>
      <c r="E22" s="6">
        <f>D22/28.349527</f>
        <v>14.991431779443799</v>
      </c>
      <c r="F22" s="7"/>
    </row>
    <row r="23" spans="1:6">
      <c r="A23" t="s">
        <v>45</v>
      </c>
      <c r="B23" s="5"/>
      <c r="D23" s="5">
        <v>134</v>
      </c>
      <c r="E23" s="6">
        <f>D23/28.349527</f>
        <v>4.72671025516581</v>
      </c>
      <c r="F23" s="7"/>
    </row>
    <row r="24" spans="1:6">
      <c r="A24" t="s">
        <v>46</v>
      </c>
      <c r="B24" s="5"/>
      <c r="C24" s="4" t="s">
        <v>47</v>
      </c>
      <c r="D24" s="5">
        <v>750</v>
      </c>
      <c r="E24" s="6">
        <f>D24/28.349527</f>
        <v>26.455467846077294</v>
      </c>
      <c r="F24" s="7"/>
    </row>
    <row r="25" spans="1:6">
      <c r="A25" t="s">
        <v>48</v>
      </c>
      <c r="B25" s="5"/>
      <c r="C25" s="4" t="s">
        <v>47</v>
      </c>
      <c r="D25" s="5">
        <v>1065</v>
      </c>
      <c r="E25" s="6">
        <f>D25/28.349527</f>
        <v>37.566764341429753</v>
      </c>
      <c r="F25" s="7"/>
    </row>
    <row r="26" spans="1:6">
      <c r="B26" s="5"/>
      <c r="C26" s="4"/>
      <c r="D26" s="8"/>
      <c r="E26" s="9"/>
      <c r="F26" s="10"/>
    </row>
    <row r="27" spans="1:6">
      <c r="B27" s="5"/>
      <c r="C27" s="11" t="s">
        <v>49</v>
      </c>
      <c r="D27" s="5">
        <f>SUM(D2:D26)</f>
        <v>6445</v>
      </c>
      <c r="E27" s="6">
        <f>D27/28.349527</f>
        <v>227.34065369062421</v>
      </c>
      <c r="F27" s="12">
        <f>E27/16</f>
        <v>14.208790855664013</v>
      </c>
    </row>
    <row r="28" spans="1:6">
      <c r="B28" s="5"/>
      <c r="C28" s="13"/>
      <c r="D28" s="6"/>
      <c r="E28" s="9"/>
      <c r="F28" s="7"/>
    </row>
    <row r="29" spans="1:6">
      <c r="B29" s="5"/>
      <c r="C29" s="14" t="s">
        <v>50</v>
      </c>
      <c r="D29" s="12"/>
      <c r="E29" s="6"/>
    </row>
    <row r="30" spans="1:6">
      <c r="A30" s="13"/>
      <c r="B30" s="5">
        <v>1</v>
      </c>
      <c r="C30" s="15" t="s">
        <v>51</v>
      </c>
    </row>
    <row r="31" spans="1:6">
      <c r="A31" s="13"/>
      <c r="B31" s="5">
        <v>2</v>
      </c>
      <c r="C31" s="15" t="s">
        <v>52</v>
      </c>
    </row>
    <row r="32" spans="1:6">
      <c r="B32" s="5"/>
      <c r="C32" s="4" t="s">
        <v>53</v>
      </c>
    </row>
    <row r="33" spans="2:3">
      <c r="B33" s="5"/>
      <c r="C33" s="4" t="s">
        <v>54</v>
      </c>
    </row>
    <row r="34" spans="2:3">
      <c r="B34" s="5"/>
      <c r="C34" s="4" t="s">
        <v>55</v>
      </c>
    </row>
    <row r="35" spans="2:3">
      <c r="B35" s="5">
        <v>3</v>
      </c>
      <c r="C35" s="7" t="s">
        <v>56</v>
      </c>
    </row>
    <row r="36" spans="2:3">
      <c r="B36" s="5"/>
      <c r="C36" s="4" t="s">
        <v>57</v>
      </c>
    </row>
    <row r="37" spans="2:3">
      <c r="B37" s="5"/>
      <c r="C37" s="4" t="s">
        <v>58</v>
      </c>
    </row>
    <row r="38" spans="2:3">
      <c r="B38" s="5"/>
      <c r="C38" s="4" t="s">
        <v>59</v>
      </c>
    </row>
    <row r="39" spans="2:3">
      <c r="B39" s="5"/>
      <c r="C39" s="4" t="s">
        <v>60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Bradshaw</dc:creator>
  <cp:lastModifiedBy>Gary Bradshaw</cp:lastModifiedBy>
  <cp:lastPrinted>2025-11-12T16:34:45Z</cp:lastPrinted>
  <dcterms:created xsi:type="dcterms:W3CDTF">2025-11-12T16:21:28Z</dcterms:created>
  <dcterms:modified xsi:type="dcterms:W3CDTF">2025-11-12T16:36:38Z</dcterms:modified>
</cp:coreProperties>
</file>